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PowellClarksForkCD\Trees\2026\"/>
    </mc:Choice>
  </mc:AlternateContent>
  <xr:revisionPtr revIDLastSave="0" documentId="13_ncr:1_{90B6336B-1646-40AF-84AC-B2D53BB6ECD1}" xr6:coauthVersionLast="47" xr6:coauthVersionMax="47" xr10:uidLastSave="{00000000-0000-0000-0000-000000000000}"/>
  <bookViews>
    <workbookView xWindow="-120" yWindow="-120" windowWidth="24240" windowHeight="13140" xr2:uid="{3524E979-2BF2-4F17-8EB3-7F974186F6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40" i="1" s="1"/>
  <c r="H39" i="1" s="1"/>
  <c r="H43" i="1"/>
  <c r="H42" i="1"/>
  <c r="H40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9" i="1"/>
  <c r="H34" i="1" s="1"/>
  <c r="H41" i="1" s="1"/>
  <c r="E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H44" i="1" l="1"/>
  <c r="I45" i="1" s="1"/>
  <c r="I46" i="1" s="1"/>
</calcChain>
</file>

<file path=xl/sharedStrings.xml><?xml version="1.0" encoding="utf-8"?>
<sst xmlns="http://schemas.openxmlformats.org/spreadsheetml/2006/main" count="147" uniqueCount="98">
  <si>
    <t>Contact Information</t>
  </si>
  <si>
    <t>Name:</t>
  </si>
  <si>
    <t>Address:</t>
  </si>
  <si>
    <t>Phone Number:</t>
  </si>
  <si>
    <t>Email:</t>
  </si>
  <si>
    <r>
      <t xml:space="preserve">Payment must accompany order! </t>
    </r>
    <r>
      <rPr>
        <b/>
        <sz val="11"/>
        <color theme="1"/>
        <rFont val="Calibri"/>
        <family val="2"/>
        <scheme val="minor"/>
      </rPr>
      <t>Checks can be made to "PCFCD".</t>
    </r>
  </si>
  <si>
    <t>Lincoln Oakes: BDL of 25, 10-24" ($61/BDL)</t>
  </si>
  <si>
    <t xml:space="preserve">Russian Almond </t>
  </si>
  <si>
    <t>Ohio Buckeye</t>
  </si>
  <si>
    <t>Buffaloberry</t>
  </si>
  <si>
    <t>Caragana</t>
  </si>
  <si>
    <t>Nanking Cherry</t>
  </si>
  <si>
    <t xml:space="preserve">Common Chokecherry </t>
  </si>
  <si>
    <t xml:space="preserve">Schubert Chokecherry </t>
  </si>
  <si>
    <t xml:space="preserve">Male Cottonwood </t>
  </si>
  <si>
    <t>Native Cottonwood</t>
  </si>
  <si>
    <t>Silver Cottonwood</t>
  </si>
  <si>
    <t>Dolgo Crabapple</t>
  </si>
  <si>
    <t>Midwest Crabapple</t>
  </si>
  <si>
    <t>Colden Currant</t>
  </si>
  <si>
    <t>American Elm</t>
  </si>
  <si>
    <t>Siberian Elm</t>
  </si>
  <si>
    <t>Northern Hackberry</t>
  </si>
  <si>
    <t>Tatarian Honeysuckle</t>
  </si>
  <si>
    <t>Juneberry/Serviceberry</t>
  </si>
  <si>
    <t>Common Lilac</t>
  </si>
  <si>
    <t>Vilosa Lilac</t>
  </si>
  <si>
    <t>American Linden</t>
  </si>
  <si>
    <t>American Plum</t>
  </si>
  <si>
    <t>Prairie Red Plum</t>
  </si>
  <si>
    <t>Hybrid Poplar</t>
  </si>
  <si>
    <t>Lombardy Poplar</t>
  </si>
  <si>
    <t>Golden Willow</t>
  </si>
  <si>
    <t>Laurel Willow</t>
  </si>
  <si>
    <t>Silverberry</t>
  </si>
  <si>
    <t>Ussarian Pear</t>
  </si>
  <si>
    <t>Amur Maple</t>
  </si>
  <si>
    <t>Bur Oak</t>
  </si>
  <si>
    <t>Species</t>
  </si>
  <si>
    <t>Total</t>
  </si>
  <si>
    <t>One Canopy: BDL of 25, 10-24" ($95.00/BDL)</t>
  </si>
  <si>
    <t>Lincoln Oakes: BDL of 25, 2-3' ($70/BDL)</t>
  </si>
  <si>
    <t>White Fir</t>
  </si>
  <si>
    <t>Subapline Fir</t>
  </si>
  <si>
    <t>Thinleaf Alder</t>
  </si>
  <si>
    <t>Serviceberry</t>
  </si>
  <si>
    <t>Siberian Peashrub</t>
  </si>
  <si>
    <t>Mountain Mahogany</t>
  </si>
  <si>
    <t>Red Oiser Dogwood</t>
  </si>
  <si>
    <t>Twinberry Honeysuckle</t>
  </si>
  <si>
    <t>Engelmann Spruce</t>
  </si>
  <si>
    <t>CO Blue Spruce</t>
  </si>
  <si>
    <t>Bristlecone Pine</t>
  </si>
  <si>
    <t>Lodgepole Pine</t>
  </si>
  <si>
    <t>Pinion Pine</t>
  </si>
  <si>
    <t>Limber Pine</t>
  </si>
  <si>
    <t>Austrian Pine</t>
  </si>
  <si>
    <t>Ponderose Pine</t>
  </si>
  <si>
    <t>Plain Cottonwood</t>
  </si>
  <si>
    <t>Narrowleaf Cottonwood</t>
  </si>
  <si>
    <t>Rocky Cottonwood</t>
  </si>
  <si>
    <t>Quaking Aspen</t>
  </si>
  <si>
    <t>Western Sandcherry</t>
  </si>
  <si>
    <t xml:space="preserve">Native Chokecherry </t>
  </si>
  <si>
    <t>Douglas Fir</t>
  </si>
  <si>
    <t>Antelope Brush</t>
  </si>
  <si>
    <t>10-24" Subtotal</t>
  </si>
  <si>
    <t>2-3' Subtotal</t>
  </si>
  <si>
    <t>OC Subtotal</t>
  </si>
  <si>
    <t>$</t>
  </si>
  <si>
    <t>Clifty View: 50/BDL, 9-12" ($163/BDL)</t>
  </si>
  <si>
    <t>Juniper</t>
  </si>
  <si>
    <t># of BDLs</t>
  </si>
  <si>
    <t>Clifty View Subtotal</t>
  </si>
  <si>
    <t>Schumachers: 50/BDL, 9-12" ($215/BDL)</t>
  </si>
  <si>
    <t>Schumachers Subtotal</t>
  </si>
  <si>
    <t>Order Total</t>
  </si>
  <si>
    <t>LO 10-24' Subtotal</t>
  </si>
  <si>
    <t>LO 2-3' Subtotal</t>
  </si>
  <si>
    <t>CV Subtotal</t>
  </si>
  <si>
    <t>Schum. Subtotal</t>
  </si>
  <si>
    <t>Subtotal</t>
  </si>
  <si>
    <t>Sales Tax (Subtotal 4%)</t>
  </si>
  <si>
    <t>TOTAL AMOUNT DUE</t>
  </si>
  <si>
    <t>Conditions of Sale</t>
  </si>
  <si>
    <t>1. No plant purchased from PCFCD may be resold as a living plant.</t>
  </si>
  <si>
    <t xml:space="preserve">2. Payment must accompany order. The only payment accepted at this time is checks. </t>
  </si>
  <si>
    <t xml:space="preserve">3. If trees ordered are not available, a refund will be issued, unless a substitute is requested. Refunds will not be issued for any other reason. </t>
  </si>
  <si>
    <t xml:space="preserve">4. PCFCD is not responsible for the survival of trees, they need to be picked up promptly following delivery date. </t>
  </si>
  <si>
    <t xml:space="preserve">5. PCFCD is not responsible for errors in inventory count. </t>
  </si>
  <si>
    <r>
      <t>"</t>
    </r>
    <r>
      <rPr>
        <i/>
        <sz val="11"/>
        <color theme="1"/>
        <rFont val="Calibri"/>
        <family val="2"/>
        <scheme val="minor"/>
      </rPr>
      <t>I have read and understand the 'Conditions of Sale' as listed above.</t>
    </r>
  </si>
  <si>
    <t>Signature:</t>
  </si>
  <si>
    <t>Delivery</t>
  </si>
  <si>
    <t>1. Delivery is expected at the end of April. Once a delivery date has been set, the district manager will send you an email. Please make sure to check your email!</t>
  </si>
  <si>
    <t xml:space="preserve">2. Orders will beavilable for pickup at the PCFCD office at 1017 Hwy 14A Powell, WY. </t>
  </si>
  <si>
    <t>Paid</t>
  </si>
  <si>
    <t>Order Received Date:</t>
  </si>
  <si>
    <t>Staff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</si>
</sst>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6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8" fillId="0" borderId="1" xfId="0" applyFont="1" applyBorder="1"/>
    <xf numFmtId="0" fontId="0" fillId="0" borderId="11" xfId="0" applyBorder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23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0" fillId="0" borderId="3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30" xfId="0" applyBorder="1"/>
    <xf numFmtId="0" fontId="2" fillId="0" borderId="20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49" xfId="0" applyBorder="1" applyAlignment="1">
      <alignment wrapText="1"/>
    </xf>
    <xf numFmtId="0" fontId="0" fillId="0" borderId="50" xfId="0" applyBorder="1" applyAlignment="1">
      <alignment horizontal="center"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43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54" xfId="0" applyBorder="1"/>
    <xf numFmtId="0" fontId="0" fillId="0" borderId="0" xfId="0" applyBorder="1"/>
    <xf numFmtId="0" fontId="0" fillId="0" borderId="52" xfId="0" applyBorder="1"/>
    <xf numFmtId="0" fontId="0" fillId="0" borderId="32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6" xfId="0" applyBorder="1"/>
    <xf numFmtId="0" fontId="0" fillId="0" borderId="57" xfId="0" applyBorder="1"/>
    <xf numFmtId="0" fontId="3" fillId="0" borderId="29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0" fillId="0" borderId="1" xfId="0" applyBorder="1" applyProtection="1">
      <protection locked="0"/>
    </xf>
    <xf numFmtId="0" fontId="3" fillId="0" borderId="33" xfId="0" applyFont="1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wrapText="1"/>
      <protection locked="0"/>
    </xf>
    <xf numFmtId="0" fontId="6" fillId="0" borderId="32" xfId="0" applyFon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44" fontId="0" fillId="0" borderId="33" xfId="1" applyFont="1" applyBorder="1" applyProtection="1">
      <protection locked="0"/>
    </xf>
    <xf numFmtId="0" fontId="6" fillId="0" borderId="32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7" fillId="0" borderId="3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10" fillId="0" borderId="5" xfId="0" applyFont="1" applyBorder="1" applyProtection="1">
      <protection locked="0"/>
    </xf>
    <xf numFmtId="44" fontId="2" fillId="0" borderId="7" xfId="0" applyNumberFormat="1" applyFont="1" applyBorder="1" applyAlignment="1" applyProtection="1">
      <alignment horizontal="left"/>
      <protection locked="0"/>
    </xf>
    <xf numFmtId="0" fontId="2" fillId="0" borderId="34" xfId="0" applyFon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36" xfId="0" applyBorder="1" applyProtection="1"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6" fillId="0" borderId="37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3" xfId="0" applyFont="1" applyBorder="1" applyProtection="1">
      <protection locked="0"/>
    </xf>
    <xf numFmtId="44" fontId="0" fillId="0" borderId="20" xfId="0" applyNumberFormat="1" applyBorder="1" applyProtection="1">
      <protection locked="0"/>
    </xf>
    <xf numFmtId="0" fontId="0" fillId="0" borderId="38" xfId="0" applyBorder="1" applyProtection="1">
      <protection locked="0"/>
    </xf>
    <xf numFmtId="0" fontId="11" fillId="0" borderId="39" xfId="0" applyFont="1" applyBorder="1" applyProtection="1">
      <protection locked="0"/>
    </xf>
    <xf numFmtId="0" fontId="2" fillId="0" borderId="8" xfId="0" applyNumberFormat="1" applyFont="1" applyBorder="1" applyAlignment="1" applyProtection="1">
      <alignment horizontal="left"/>
      <protection locked="0"/>
    </xf>
    <xf numFmtId="0" fontId="11" fillId="0" borderId="6" xfId="0" applyFont="1" applyBorder="1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32" xfId="0" applyBorder="1" applyProtection="1">
      <protection locked="0"/>
    </xf>
    <xf numFmtId="44" fontId="0" fillId="0" borderId="20" xfId="1" applyFont="1" applyBorder="1" applyProtection="1">
      <protection locked="0"/>
    </xf>
    <xf numFmtId="44" fontId="0" fillId="0" borderId="38" xfId="1" applyFont="1" applyBorder="1" applyProtection="1">
      <protection locked="0"/>
    </xf>
    <xf numFmtId="0" fontId="5" fillId="0" borderId="41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4" xfId="0" applyFont="1" applyBorder="1" applyProtection="1">
      <protection locked="0"/>
    </xf>
    <xf numFmtId="44" fontId="0" fillId="0" borderId="22" xfId="1" applyFont="1" applyBorder="1" applyProtection="1">
      <protection locked="0"/>
    </xf>
    <xf numFmtId="44" fontId="0" fillId="0" borderId="42" xfId="1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4" fillId="0" borderId="3" xfId="0" applyFont="1" applyBorder="1" applyProtection="1">
      <protection locked="0"/>
    </xf>
    <xf numFmtId="44" fontId="0" fillId="0" borderId="14" xfId="0" applyNumberFormat="1" applyBorder="1" applyProtection="1">
      <protection locked="0"/>
    </xf>
    <xf numFmtId="0" fontId="0" fillId="0" borderId="43" xfId="0" applyBorder="1" applyProtection="1">
      <protection locked="0"/>
    </xf>
    <xf numFmtId="0" fontId="2" fillId="0" borderId="37" xfId="0" applyFont="1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44" fontId="0" fillId="0" borderId="33" xfId="0" applyNumberForma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11" fillId="0" borderId="6" xfId="0" applyFont="1" applyBorder="1" applyAlignment="1" applyProtection="1">
      <alignment wrapText="1"/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44" fontId="2" fillId="0" borderId="33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59</xdr:row>
      <xdr:rowOff>28575</xdr:rowOff>
    </xdr:from>
    <xdr:to>
      <xdr:col>7</xdr:col>
      <xdr:colOff>409575</xdr:colOff>
      <xdr:row>59</xdr:row>
      <xdr:rowOff>161925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EB4B502-A0CC-3BF8-ED69-97C2457B6759}"/>
            </a:ext>
          </a:extLst>
        </xdr:cNvPr>
        <xdr:cNvSpPr/>
      </xdr:nvSpPr>
      <xdr:spPr>
        <a:xfrm>
          <a:off x="5638800" y="12515850"/>
          <a:ext cx="257175" cy="1333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0536-2D1F-4C15-B379-E29F5ADC78D8}">
  <dimension ref="A1:J64"/>
  <sheetViews>
    <sheetView tabSelected="1" view="pageLayout" zoomScaleNormal="100" workbookViewId="0">
      <selection activeCell="H10" sqref="H10"/>
    </sheetView>
  </sheetViews>
  <sheetFormatPr defaultRowHeight="15" x14ac:dyDescent="0.25"/>
  <cols>
    <col min="1" max="1" width="14.5703125" customWidth="1"/>
    <col min="2" max="2" width="7.28515625" customWidth="1"/>
    <col min="3" max="3" width="9.42578125" customWidth="1"/>
    <col min="4" max="4" width="13.85546875" customWidth="1"/>
    <col min="5" max="5" width="8.28515625" customWidth="1"/>
    <col min="6" max="6" width="10" customWidth="1"/>
    <col min="7" max="7" width="13.85546875" customWidth="1"/>
    <col min="8" max="8" width="8" customWidth="1"/>
    <col min="9" max="9" width="13.140625" customWidth="1"/>
  </cols>
  <sheetData>
    <row r="1" spans="1:10" x14ac:dyDescent="0.25">
      <c r="A1" s="49" t="s">
        <v>0</v>
      </c>
      <c r="B1" s="50"/>
      <c r="C1" s="50"/>
      <c r="D1" s="50"/>
      <c r="E1" s="50"/>
      <c r="F1" s="50"/>
      <c r="G1" s="50"/>
      <c r="H1" s="50"/>
      <c r="I1" s="51"/>
    </row>
    <row r="2" spans="1:10" x14ac:dyDescent="0.25">
      <c r="A2" s="52" t="s">
        <v>1</v>
      </c>
      <c r="B2" s="53"/>
      <c r="C2" s="53"/>
      <c r="D2" s="53"/>
      <c r="E2" s="53"/>
      <c r="F2" s="53"/>
      <c r="G2" s="53"/>
      <c r="H2" s="53"/>
      <c r="I2" s="54" t="s">
        <v>5</v>
      </c>
    </row>
    <row r="3" spans="1:10" x14ac:dyDescent="0.25">
      <c r="A3" s="52" t="s">
        <v>2</v>
      </c>
      <c r="B3" s="53"/>
      <c r="C3" s="53"/>
      <c r="D3" s="53"/>
      <c r="E3" s="53"/>
      <c r="F3" s="53"/>
      <c r="G3" s="53"/>
      <c r="H3" s="53"/>
      <c r="I3" s="55"/>
    </row>
    <row r="4" spans="1:10" x14ac:dyDescent="0.25">
      <c r="A4" s="52"/>
      <c r="B4" s="53"/>
      <c r="C4" s="53"/>
      <c r="D4" s="53"/>
      <c r="E4" s="53"/>
      <c r="F4" s="53"/>
      <c r="G4" s="53"/>
      <c r="H4" s="53"/>
      <c r="I4" s="55"/>
    </row>
    <row r="5" spans="1:10" ht="21.75" customHeight="1" x14ac:dyDescent="0.25">
      <c r="A5" s="52" t="s">
        <v>3</v>
      </c>
      <c r="B5" s="53"/>
      <c r="C5" s="53"/>
      <c r="D5" s="53"/>
      <c r="E5" s="53"/>
      <c r="F5" s="53"/>
      <c r="G5" s="53"/>
      <c r="H5" s="53"/>
      <c r="I5" s="55"/>
    </row>
    <row r="6" spans="1:10" ht="20.25" customHeight="1" x14ac:dyDescent="0.25">
      <c r="A6" s="52" t="s">
        <v>4</v>
      </c>
      <c r="B6" s="53"/>
      <c r="C6" s="53"/>
      <c r="D6" s="53"/>
      <c r="E6" s="53"/>
      <c r="F6" s="53"/>
      <c r="G6" s="53"/>
      <c r="H6" s="53"/>
      <c r="I6" s="55"/>
    </row>
    <row r="7" spans="1:10" ht="22.5" customHeight="1" x14ac:dyDescent="0.25">
      <c r="A7" s="56" t="s">
        <v>6</v>
      </c>
      <c r="B7" s="57"/>
      <c r="C7" s="57"/>
      <c r="D7" s="57" t="s">
        <v>41</v>
      </c>
      <c r="E7" s="57"/>
      <c r="F7" s="57"/>
      <c r="G7" s="57" t="s">
        <v>40</v>
      </c>
      <c r="H7" s="57"/>
      <c r="I7" s="58"/>
    </row>
    <row r="8" spans="1:10" ht="15" customHeight="1" x14ac:dyDescent="0.25">
      <c r="A8" s="59" t="s">
        <v>38</v>
      </c>
      <c r="B8" s="60" t="s">
        <v>72</v>
      </c>
      <c r="C8" s="60" t="s">
        <v>39</v>
      </c>
      <c r="D8" s="60" t="s">
        <v>38</v>
      </c>
      <c r="E8" s="60" t="s">
        <v>72</v>
      </c>
      <c r="F8" s="60" t="s">
        <v>39</v>
      </c>
      <c r="G8" s="60" t="s">
        <v>38</v>
      </c>
      <c r="H8" s="60" t="s">
        <v>72</v>
      </c>
      <c r="I8" s="61" t="s">
        <v>39</v>
      </c>
      <c r="J8" s="1"/>
    </row>
    <row r="9" spans="1:10" x14ac:dyDescent="0.25">
      <c r="A9" s="62" t="s">
        <v>7</v>
      </c>
      <c r="B9" s="63"/>
      <c r="C9" s="64">
        <f>SUM(B9*61)</f>
        <v>0</v>
      </c>
      <c r="D9" s="65" t="s">
        <v>7</v>
      </c>
      <c r="E9" s="63"/>
      <c r="F9" s="64">
        <f>SUM(E9*70)</f>
        <v>0</v>
      </c>
      <c r="G9" s="66" t="s">
        <v>42</v>
      </c>
      <c r="H9" s="63"/>
      <c r="I9" s="67">
        <f>SUM(H9*95)</f>
        <v>0</v>
      </c>
    </row>
    <row r="10" spans="1:10" x14ac:dyDescent="0.25">
      <c r="A10" s="62" t="s">
        <v>8</v>
      </c>
      <c r="B10" s="63"/>
      <c r="C10" s="64">
        <f t="shared" ref="C10:C39" si="0">SUM(B10*61)</f>
        <v>0</v>
      </c>
      <c r="D10" s="65" t="s">
        <v>8</v>
      </c>
      <c r="E10" s="63"/>
      <c r="F10" s="64">
        <f t="shared" ref="F10:F39" si="1">SUM(E10*70)</f>
        <v>0</v>
      </c>
      <c r="G10" s="66" t="s">
        <v>43</v>
      </c>
      <c r="H10" s="63"/>
      <c r="I10" s="67">
        <f t="shared" ref="I10:I33" si="2">SUM(H10*95)</f>
        <v>0</v>
      </c>
    </row>
    <row r="11" spans="1:10" x14ac:dyDescent="0.25">
      <c r="A11" s="62" t="s">
        <v>9</v>
      </c>
      <c r="B11" s="63"/>
      <c r="C11" s="64">
        <f t="shared" si="0"/>
        <v>0</v>
      </c>
      <c r="D11" s="65" t="s">
        <v>9</v>
      </c>
      <c r="E11" s="63"/>
      <c r="F11" s="64">
        <f t="shared" si="1"/>
        <v>0</v>
      </c>
      <c r="G11" s="66" t="s">
        <v>44</v>
      </c>
      <c r="H11" s="63"/>
      <c r="I11" s="67">
        <f t="shared" si="2"/>
        <v>0</v>
      </c>
    </row>
    <row r="12" spans="1:10" x14ac:dyDescent="0.25">
      <c r="A12" s="62" t="s">
        <v>10</v>
      </c>
      <c r="B12" s="63"/>
      <c r="C12" s="64">
        <f t="shared" si="0"/>
        <v>0</v>
      </c>
      <c r="D12" s="65" t="s">
        <v>10</v>
      </c>
      <c r="E12" s="63"/>
      <c r="F12" s="64">
        <f t="shared" si="1"/>
        <v>0</v>
      </c>
      <c r="G12" s="66" t="s">
        <v>45</v>
      </c>
      <c r="H12" s="63"/>
      <c r="I12" s="67">
        <f t="shared" si="2"/>
        <v>0</v>
      </c>
    </row>
    <row r="13" spans="1:10" x14ac:dyDescent="0.25">
      <c r="A13" s="62" t="s">
        <v>11</v>
      </c>
      <c r="B13" s="63"/>
      <c r="C13" s="64">
        <f t="shared" si="0"/>
        <v>0</v>
      </c>
      <c r="D13" s="65" t="s">
        <v>11</v>
      </c>
      <c r="E13" s="63"/>
      <c r="F13" s="64">
        <f t="shared" si="1"/>
        <v>0</v>
      </c>
      <c r="G13" s="65" t="s">
        <v>46</v>
      </c>
      <c r="H13" s="63"/>
      <c r="I13" s="67">
        <f t="shared" si="2"/>
        <v>0</v>
      </c>
    </row>
    <row r="14" spans="1:10" ht="24.75" x14ac:dyDescent="0.25">
      <c r="A14" s="68" t="s">
        <v>12</v>
      </c>
      <c r="B14" s="63"/>
      <c r="C14" s="64">
        <f t="shared" si="0"/>
        <v>0</v>
      </c>
      <c r="D14" s="69" t="s">
        <v>12</v>
      </c>
      <c r="E14" s="63"/>
      <c r="F14" s="64">
        <f t="shared" si="1"/>
        <v>0</v>
      </c>
      <c r="G14" s="69" t="s">
        <v>47</v>
      </c>
      <c r="H14" s="63"/>
      <c r="I14" s="67">
        <f t="shared" si="2"/>
        <v>0</v>
      </c>
    </row>
    <row r="15" spans="1:10" ht="27" customHeight="1" x14ac:dyDescent="0.25">
      <c r="A15" s="68" t="s">
        <v>13</v>
      </c>
      <c r="B15" s="63"/>
      <c r="C15" s="64">
        <f t="shared" si="0"/>
        <v>0</v>
      </c>
      <c r="D15" s="69" t="s">
        <v>13</v>
      </c>
      <c r="E15" s="63"/>
      <c r="F15" s="64">
        <f t="shared" si="1"/>
        <v>0</v>
      </c>
      <c r="G15" s="70" t="s">
        <v>48</v>
      </c>
      <c r="H15" s="63"/>
      <c r="I15" s="67">
        <f t="shared" si="2"/>
        <v>0</v>
      </c>
    </row>
    <row r="16" spans="1:10" ht="26.25" customHeight="1" x14ac:dyDescent="0.25">
      <c r="A16" s="71" t="s">
        <v>14</v>
      </c>
      <c r="B16" s="63"/>
      <c r="C16" s="64">
        <f t="shared" si="0"/>
        <v>0</v>
      </c>
      <c r="D16" s="72" t="s">
        <v>14</v>
      </c>
      <c r="E16" s="63"/>
      <c r="F16" s="64">
        <f t="shared" si="1"/>
        <v>0</v>
      </c>
      <c r="G16" s="73" t="s">
        <v>49</v>
      </c>
      <c r="H16" s="63"/>
      <c r="I16" s="67">
        <f t="shared" si="2"/>
        <v>0</v>
      </c>
    </row>
    <row r="17" spans="1:9" x14ac:dyDescent="0.25">
      <c r="A17" s="71" t="s">
        <v>15</v>
      </c>
      <c r="B17" s="63"/>
      <c r="C17" s="64">
        <f t="shared" si="0"/>
        <v>0</v>
      </c>
      <c r="D17" s="72" t="s">
        <v>15</v>
      </c>
      <c r="E17" s="63"/>
      <c r="F17" s="64">
        <f t="shared" si="1"/>
        <v>0</v>
      </c>
      <c r="G17" s="74" t="s">
        <v>50</v>
      </c>
      <c r="H17" s="63"/>
      <c r="I17" s="67">
        <f t="shared" si="2"/>
        <v>0</v>
      </c>
    </row>
    <row r="18" spans="1:9" x14ac:dyDescent="0.25">
      <c r="A18" s="62" t="s">
        <v>16</v>
      </c>
      <c r="B18" s="63"/>
      <c r="C18" s="64">
        <f t="shared" si="0"/>
        <v>0</v>
      </c>
      <c r="D18" s="65" t="s">
        <v>16</v>
      </c>
      <c r="E18" s="63"/>
      <c r="F18" s="64">
        <f t="shared" si="1"/>
        <v>0</v>
      </c>
      <c r="G18" s="66" t="s">
        <v>51</v>
      </c>
      <c r="H18" s="63"/>
      <c r="I18" s="67">
        <f t="shared" si="2"/>
        <v>0</v>
      </c>
    </row>
    <row r="19" spans="1:9" x14ac:dyDescent="0.25">
      <c r="A19" s="62" t="s">
        <v>17</v>
      </c>
      <c r="B19" s="63"/>
      <c r="C19" s="64">
        <f t="shared" si="0"/>
        <v>0</v>
      </c>
      <c r="D19" s="65" t="s">
        <v>17</v>
      </c>
      <c r="E19" s="63"/>
      <c r="F19" s="64">
        <f t="shared" si="1"/>
        <v>0</v>
      </c>
      <c r="G19" s="66" t="s">
        <v>52</v>
      </c>
      <c r="H19" s="63"/>
      <c r="I19" s="67">
        <f t="shared" si="2"/>
        <v>0</v>
      </c>
    </row>
    <row r="20" spans="1:9" x14ac:dyDescent="0.25">
      <c r="A20" s="62" t="s">
        <v>18</v>
      </c>
      <c r="B20" s="63"/>
      <c r="C20" s="64">
        <f t="shared" si="0"/>
        <v>0</v>
      </c>
      <c r="D20" s="65" t="s">
        <v>18</v>
      </c>
      <c r="E20" s="63"/>
      <c r="F20" s="64">
        <f t="shared" si="1"/>
        <v>0</v>
      </c>
      <c r="G20" s="66" t="s">
        <v>53</v>
      </c>
      <c r="H20" s="63"/>
      <c r="I20" s="67">
        <f t="shared" si="2"/>
        <v>0</v>
      </c>
    </row>
    <row r="21" spans="1:9" x14ac:dyDescent="0.25">
      <c r="A21" s="62" t="s">
        <v>19</v>
      </c>
      <c r="B21" s="63"/>
      <c r="C21" s="64">
        <f t="shared" si="0"/>
        <v>0</v>
      </c>
      <c r="D21" s="65" t="s">
        <v>19</v>
      </c>
      <c r="E21" s="63"/>
      <c r="F21" s="64">
        <f t="shared" si="1"/>
        <v>0</v>
      </c>
      <c r="G21" s="66" t="s">
        <v>54</v>
      </c>
      <c r="H21" s="63"/>
      <c r="I21" s="67">
        <f t="shared" si="2"/>
        <v>0</v>
      </c>
    </row>
    <row r="22" spans="1:9" x14ac:dyDescent="0.25">
      <c r="A22" s="62" t="s">
        <v>20</v>
      </c>
      <c r="B22" s="63"/>
      <c r="C22" s="64">
        <f t="shared" si="0"/>
        <v>0</v>
      </c>
      <c r="D22" s="65" t="s">
        <v>20</v>
      </c>
      <c r="E22" s="63"/>
      <c r="F22" s="64">
        <f t="shared" si="1"/>
        <v>0</v>
      </c>
      <c r="G22" s="66" t="s">
        <v>55</v>
      </c>
      <c r="H22" s="63"/>
      <c r="I22" s="67">
        <f t="shared" si="2"/>
        <v>0</v>
      </c>
    </row>
    <row r="23" spans="1:9" x14ac:dyDescent="0.25">
      <c r="A23" s="62" t="s">
        <v>21</v>
      </c>
      <c r="B23" s="63"/>
      <c r="C23" s="64">
        <f t="shared" si="0"/>
        <v>0</v>
      </c>
      <c r="D23" s="65" t="s">
        <v>21</v>
      </c>
      <c r="E23" s="63"/>
      <c r="F23" s="64">
        <f t="shared" si="1"/>
        <v>0</v>
      </c>
      <c r="G23" s="66" t="s">
        <v>56</v>
      </c>
      <c r="H23" s="63"/>
      <c r="I23" s="67">
        <f t="shared" si="2"/>
        <v>0</v>
      </c>
    </row>
    <row r="24" spans="1:9" x14ac:dyDescent="0.25">
      <c r="A24" s="62" t="s">
        <v>22</v>
      </c>
      <c r="B24" s="63"/>
      <c r="C24" s="64">
        <f t="shared" si="0"/>
        <v>0</v>
      </c>
      <c r="D24" s="65" t="s">
        <v>22</v>
      </c>
      <c r="E24" s="63"/>
      <c r="F24" s="64">
        <f t="shared" si="1"/>
        <v>0</v>
      </c>
      <c r="G24" s="66" t="s">
        <v>57</v>
      </c>
      <c r="H24" s="63"/>
      <c r="I24" s="67">
        <f t="shared" si="2"/>
        <v>0</v>
      </c>
    </row>
    <row r="25" spans="1:9" ht="24.75" x14ac:dyDescent="0.25">
      <c r="A25" s="68" t="s">
        <v>23</v>
      </c>
      <c r="B25" s="63"/>
      <c r="C25" s="64">
        <f t="shared" si="0"/>
        <v>0</v>
      </c>
      <c r="D25" s="69" t="s">
        <v>23</v>
      </c>
      <c r="E25" s="63"/>
      <c r="F25" s="64">
        <f t="shared" si="1"/>
        <v>0</v>
      </c>
      <c r="G25" s="65" t="s">
        <v>58</v>
      </c>
      <c r="H25" s="63"/>
      <c r="I25" s="67">
        <f t="shared" si="2"/>
        <v>0</v>
      </c>
    </row>
    <row r="26" spans="1:9" ht="26.25" x14ac:dyDescent="0.25">
      <c r="A26" s="68" t="s">
        <v>24</v>
      </c>
      <c r="B26" s="63"/>
      <c r="C26" s="64">
        <f t="shared" si="0"/>
        <v>0</v>
      </c>
      <c r="D26" s="69" t="s">
        <v>24</v>
      </c>
      <c r="E26" s="63"/>
      <c r="F26" s="64">
        <f t="shared" si="1"/>
        <v>0</v>
      </c>
      <c r="G26" s="75" t="s">
        <v>59</v>
      </c>
      <c r="H26" s="63"/>
      <c r="I26" s="67">
        <f t="shared" si="2"/>
        <v>0</v>
      </c>
    </row>
    <row r="27" spans="1:9" x14ac:dyDescent="0.25">
      <c r="A27" s="62" t="s">
        <v>25</v>
      </c>
      <c r="B27" s="63"/>
      <c r="C27" s="64">
        <f t="shared" si="0"/>
        <v>0</v>
      </c>
      <c r="D27" s="65" t="s">
        <v>25</v>
      </c>
      <c r="E27" s="63"/>
      <c r="F27" s="64">
        <f t="shared" si="1"/>
        <v>0</v>
      </c>
      <c r="G27" s="65" t="s">
        <v>60</v>
      </c>
      <c r="H27" s="63"/>
      <c r="I27" s="67">
        <f t="shared" si="2"/>
        <v>0</v>
      </c>
    </row>
    <row r="28" spans="1:9" x14ac:dyDescent="0.25">
      <c r="A28" s="62" t="s">
        <v>26</v>
      </c>
      <c r="B28" s="63"/>
      <c r="C28" s="64">
        <f t="shared" si="0"/>
        <v>0</v>
      </c>
      <c r="D28" s="65" t="s">
        <v>26</v>
      </c>
      <c r="E28" s="63"/>
      <c r="F28" s="64">
        <f t="shared" si="1"/>
        <v>0</v>
      </c>
      <c r="G28" s="66" t="s">
        <v>61</v>
      </c>
      <c r="H28" s="63"/>
      <c r="I28" s="67">
        <f t="shared" si="2"/>
        <v>0</v>
      </c>
    </row>
    <row r="29" spans="1:9" x14ac:dyDescent="0.25">
      <c r="A29" s="62" t="s">
        <v>27</v>
      </c>
      <c r="B29" s="63"/>
      <c r="C29" s="64">
        <f t="shared" si="0"/>
        <v>0</v>
      </c>
      <c r="D29" s="65" t="s">
        <v>27</v>
      </c>
      <c r="E29" s="63"/>
      <c r="F29" s="64">
        <f t="shared" si="1"/>
        <v>0</v>
      </c>
      <c r="G29" s="72" t="s">
        <v>62</v>
      </c>
      <c r="H29" s="63"/>
      <c r="I29" s="67">
        <f t="shared" si="2"/>
        <v>0</v>
      </c>
    </row>
    <row r="30" spans="1:9" x14ac:dyDescent="0.25">
      <c r="A30" s="62" t="s">
        <v>28</v>
      </c>
      <c r="B30" s="63"/>
      <c r="C30" s="64">
        <f t="shared" si="0"/>
        <v>0</v>
      </c>
      <c r="D30" s="65" t="s">
        <v>28</v>
      </c>
      <c r="E30" s="63"/>
      <c r="F30" s="64">
        <f t="shared" si="1"/>
        <v>0</v>
      </c>
      <c r="G30" s="72" t="s">
        <v>63</v>
      </c>
      <c r="H30" s="63"/>
      <c r="I30" s="67">
        <f t="shared" si="2"/>
        <v>0</v>
      </c>
    </row>
    <row r="31" spans="1:9" x14ac:dyDescent="0.25">
      <c r="A31" s="62" t="s">
        <v>29</v>
      </c>
      <c r="B31" s="63"/>
      <c r="C31" s="64">
        <f t="shared" si="0"/>
        <v>0</v>
      </c>
      <c r="D31" s="65" t="s">
        <v>29</v>
      </c>
      <c r="E31" s="63"/>
      <c r="F31" s="64">
        <f t="shared" si="1"/>
        <v>0</v>
      </c>
      <c r="G31" s="66" t="s">
        <v>64</v>
      </c>
      <c r="H31" s="63"/>
      <c r="I31" s="67">
        <f t="shared" si="2"/>
        <v>0</v>
      </c>
    </row>
    <row r="32" spans="1:9" x14ac:dyDescent="0.25">
      <c r="A32" s="62" t="s">
        <v>30</v>
      </c>
      <c r="B32" s="63"/>
      <c r="C32" s="64">
        <f t="shared" si="0"/>
        <v>0</v>
      </c>
      <c r="D32" s="65" t="s">
        <v>30</v>
      </c>
      <c r="E32" s="63"/>
      <c r="F32" s="64">
        <f t="shared" si="1"/>
        <v>0</v>
      </c>
      <c r="G32" s="66" t="s">
        <v>65</v>
      </c>
      <c r="H32" s="63"/>
      <c r="I32" s="67">
        <f t="shared" si="2"/>
        <v>0</v>
      </c>
    </row>
    <row r="33" spans="1:9" ht="15.75" thickBot="1" x14ac:dyDescent="0.3">
      <c r="A33" s="62" t="s">
        <v>31</v>
      </c>
      <c r="B33" s="63"/>
      <c r="C33" s="64">
        <f t="shared" si="0"/>
        <v>0</v>
      </c>
      <c r="D33" s="65" t="s">
        <v>31</v>
      </c>
      <c r="E33" s="63"/>
      <c r="F33" s="64">
        <f t="shared" si="1"/>
        <v>0</v>
      </c>
      <c r="G33" s="76" t="s">
        <v>25</v>
      </c>
      <c r="H33" s="77"/>
      <c r="I33" s="67">
        <f t="shared" si="2"/>
        <v>0</v>
      </c>
    </row>
    <row r="34" spans="1:9" ht="16.5" thickTop="1" thickBot="1" x14ac:dyDescent="0.3">
      <c r="A34" s="62" t="s">
        <v>32</v>
      </c>
      <c r="B34" s="63"/>
      <c r="C34" s="64">
        <f t="shared" si="0"/>
        <v>0</v>
      </c>
      <c r="D34" s="65" t="s">
        <v>32</v>
      </c>
      <c r="E34" s="63"/>
      <c r="F34" s="64">
        <f t="shared" si="1"/>
        <v>0</v>
      </c>
      <c r="G34" s="78" t="s">
        <v>68</v>
      </c>
      <c r="H34" s="79">
        <f>SUM(I9:I33)</f>
        <v>0</v>
      </c>
      <c r="I34" s="80"/>
    </row>
    <row r="35" spans="1:9" ht="15.75" thickTop="1" x14ac:dyDescent="0.25">
      <c r="A35" s="62" t="s">
        <v>33</v>
      </c>
      <c r="B35" s="63"/>
      <c r="C35" s="64">
        <f t="shared" si="0"/>
        <v>0</v>
      </c>
      <c r="D35" s="65" t="s">
        <v>33</v>
      </c>
      <c r="E35" s="63"/>
      <c r="F35" s="64">
        <f t="shared" si="1"/>
        <v>0</v>
      </c>
      <c r="G35" s="81"/>
      <c r="H35" s="81"/>
      <c r="I35" s="82"/>
    </row>
    <row r="36" spans="1:9" x14ac:dyDescent="0.25">
      <c r="A36" s="62" t="s">
        <v>34</v>
      </c>
      <c r="B36" s="63"/>
      <c r="C36" s="64">
        <f t="shared" si="0"/>
        <v>0</v>
      </c>
      <c r="D36" s="65" t="s">
        <v>34</v>
      </c>
      <c r="E36" s="63"/>
      <c r="F36" s="64">
        <f t="shared" si="1"/>
        <v>0</v>
      </c>
      <c r="G36" s="63"/>
      <c r="H36" s="63"/>
      <c r="I36" s="83"/>
    </row>
    <row r="37" spans="1:9" ht="15.75" thickBot="1" x14ac:dyDescent="0.3">
      <c r="A37" s="62" t="s">
        <v>35</v>
      </c>
      <c r="B37" s="63"/>
      <c r="C37" s="64">
        <f t="shared" si="0"/>
        <v>0</v>
      </c>
      <c r="D37" s="65" t="s">
        <v>35</v>
      </c>
      <c r="E37" s="63"/>
      <c r="F37" s="64">
        <f t="shared" si="1"/>
        <v>0</v>
      </c>
      <c r="G37" s="84"/>
      <c r="H37" s="84"/>
      <c r="I37" s="85"/>
    </row>
    <row r="38" spans="1:9" ht="15.75" thickBot="1" x14ac:dyDescent="0.3">
      <c r="A38" s="62" t="s">
        <v>36</v>
      </c>
      <c r="B38" s="63"/>
      <c r="C38" s="64">
        <f t="shared" si="0"/>
        <v>0</v>
      </c>
      <c r="D38" s="65" t="s">
        <v>36</v>
      </c>
      <c r="E38" s="63"/>
      <c r="F38" s="64">
        <f t="shared" si="1"/>
        <v>0</v>
      </c>
      <c r="G38" s="86" t="s">
        <v>76</v>
      </c>
      <c r="H38" s="87"/>
      <c r="I38" s="88"/>
    </row>
    <row r="39" spans="1:9" ht="15.75" thickBot="1" x14ac:dyDescent="0.3">
      <c r="A39" s="89" t="s">
        <v>37</v>
      </c>
      <c r="B39" s="77"/>
      <c r="C39" s="64">
        <f t="shared" si="0"/>
        <v>0</v>
      </c>
      <c r="D39" s="90" t="s">
        <v>37</v>
      </c>
      <c r="E39" s="77"/>
      <c r="F39" s="64">
        <f t="shared" si="1"/>
        <v>0</v>
      </c>
      <c r="G39" s="91" t="s">
        <v>77</v>
      </c>
      <c r="H39" s="92">
        <f>SUM(B40)</f>
        <v>0</v>
      </c>
      <c r="I39" s="93"/>
    </row>
    <row r="40" spans="1:9" ht="16.5" thickTop="1" thickBot="1" x14ac:dyDescent="0.3">
      <c r="A40" s="94" t="s">
        <v>66</v>
      </c>
      <c r="B40" s="79">
        <f>SUM(C9:C39)</f>
        <v>0</v>
      </c>
      <c r="C40" s="95"/>
      <c r="D40" s="96" t="s">
        <v>67</v>
      </c>
      <c r="E40" s="79">
        <f>SUM(F9:F39)</f>
        <v>0</v>
      </c>
      <c r="F40" s="97"/>
      <c r="G40" s="98" t="s">
        <v>78</v>
      </c>
      <c r="H40" s="92">
        <f>SUM(E40)</f>
        <v>0</v>
      </c>
      <c r="I40" s="93"/>
    </row>
    <row r="41" spans="1:9" ht="16.5" thickTop="1" thickBot="1" x14ac:dyDescent="0.3">
      <c r="A41" s="99"/>
      <c r="B41" s="81"/>
      <c r="C41" s="81"/>
      <c r="D41" s="81"/>
      <c r="E41" s="81"/>
      <c r="F41" s="81"/>
      <c r="G41" s="66" t="s">
        <v>68</v>
      </c>
      <c r="H41" s="92">
        <f>SUM(H34)</f>
        <v>0</v>
      </c>
      <c r="I41" s="93"/>
    </row>
    <row r="42" spans="1:9" ht="15.75" thickBot="1" x14ac:dyDescent="0.3">
      <c r="A42" s="100"/>
      <c r="B42" s="63"/>
      <c r="C42" s="63"/>
      <c r="D42" s="63"/>
      <c r="E42" s="63"/>
      <c r="F42" s="63"/>
      <c r="G42" s="66" t="s">
        <v>79</v>
      </c>
      <c r="H42" s="101">
        <f>SUM(B46)</f>
        <v>0</v>
      </c>
      <c r="I42" s="102"/>
    </row>
    <row r="43" spans="1:9" ht="15.75" thickBot="1" x14ac:dyDescent="0.3">
      <c r="A43" s="103" t="s">
        <v>70</v>
      </c>
      <c r="B43" s="104"/>
      <c r="C43" s="105"/>
      <c r="D43" s="106" t="s">
        <v>74</v>
      </c>
      <c r="E43" s="104"/>
      <c r="F43" s="105"/>
      <c r="G43" s="107" t="s">
        <v>80</v>
      </c>
      <c r="H43" s="108">
        <f>SUM(E46)</f>
        <v>0</v>
      </c>
      <c r="I43" s="109"/>
    </row>
    <row r="44" spans="1:9" ht="15.75" thickTop="1" x14ac:dyDescent="0.25">
      <c r="A44" s="110" t="s">
        <v>38</v>
      </c>
      <c r="B44" s="66" t="s">
        <v>72</v>
      </c>
      <c r="C44" s="66" t="s">
        <v>39</v>
      </c>
      <c r="D44" s="66" t="s">
        <v>38</v>
      </c>
      <c r="E44" s="66" t="s">
        <v>72</v>
      </c>
      <c r="F44" s="66" t="s">
        <v>39</v>
      </c>
      <c r="G44" s="111" t="s">
        <v>81</v>
      </c>
      <c r="H44" s="112">
        <f>SUM(H39:I43)</f>
        <v>0</v>
      </c>
      <c r="I44" s="113"/>
    </row>
    <row r="45" spans="1:9" ht="15.75" thickBot="1" x14ac:dyDescent="0.3">
      <c r="A45" s="114" t="s">
        <v>71</v>
      </c>
      <c r="B45" s="77"/>
      <c r="C45" s="77" t="s">
        <v>69</v>
      </c>
      <c r="D45" s="76" t="s">
        <v>71</v>
      </c>
      <c r="E45" s="77"/>
      <c r="F45" s="77" t="s">
        <v>69</v>
      </c>
      <c r="G45" s="115" t="s">
        <v>82</v>
      </c>
      <c r="H45" s="116"/>
      <c r="I45" s="117">
        <f>SUM(H44*0.04)</f>
        <v>0</v>
      </c>
    </row>
    <row r="46" spans="1:9" ht="27.75" customHeight="1" thickTop="1" thickBot="1" x14ac:dyDescent="0.3">
      <c r="A46" s="94" t="s">
        <v>73</v>
      </c>
      <c r="B46" s="118" t="s">
        <v>69</v>
      </c>
      <c r="C46" s="119"/>
      <c r="D46" s="120" t="s">
        <v>75</v>
      </c>
      <c r="E46" s="121" t="s">
        <v>69</v>
      </c>
      <c r="F46" s="122"/>
      <c r="G46" s="123" t="s">
        <v>83</v>
      </c>
      <c r="H46" s="124"/>
      <c r="I46" s="125">
        <f>SUM(H44+I45)</f>
        <v>0</v>
      </c>
    </row>
    <row r="47" spans="1:9" ht="16.5" thickTop="1" thickBot="1" x14ac:dyDescent="0.3">
      <c r="A47" s="24"/>
      <c r="B47" s="25"/>
      <c r="C47" s="25"/>
      <c r="D47" s="25"/>
      <c r="E47" s="25"/>
      <c r="F47" s="25"/>
      <c r="G47" s="4"/>
      <c r="H47" s="4"/>
      <c r="I47" s="26"/>
    </row>
    <row r="48" spans="1:9" x14ac:dyDescent="0.25">
      <c r="A48" s="27" t="s">
        <v>84</v>
      </c>
      <c r="B48" s="28"/>
      <c r="C48" s="28"/>
      <c r="D48" s="29"/>
      <c r="E48" s="30"/>
      <c r="F48" s="30"/>
      <c r="G48" s="31" t="s">
        <v>92</v>
      </c>
      <c r="H48" s="32"/>
      <c r="I48" s="33"/>
    </row>
    <row r="49" spans="1:9" x14ac:dyDescent="0.25">
      <c r="A49" s="34" t="s">
        <v>85</v>
      </c>
      <c r="B49" s="8"/>
      <c r="C49" s="8"/>
      <c r="D49" s="8"/>
      <c r="E49" s="9"/>
      <c r="F49" s="3"/>
      <c r="G49" s="17" t="s">
        <v>93</v>
      </c>
      <c r="H49" s="14"/>
      <c r="I49" s="35"/>
    </row>
    <row r="50" spans="1:9" x14ac:dyDescent="0.25">
      <c r="A50" s="36"/>
      <c r="B50" s="10"/>
      <c r="C50" s="10"/>
      <c r="D50" s="10"/>
      <c r="E50" s="11"/>
      <c r="F50" s="3"/>
      <c r="G50" s="18"/>
      <c r="H50" s="15"/>
      <c r="I50" s="37"/>
    </row>
    <row r="51" spans="1:9" x14ac:dyDescent="0.25">
      <c r="A51" s="34" t="s">
        <v>86</v>
      </c>
      <c r="B51" s="8"/>
      <c r="C51" s="8"/>
      <c r="D51" s="8"/>
      <c r="E51" s="9"/>
      <c r="F51" s="3"/>
      <c r="G51" s="18"/>
      <c r="H51" s="15"/>
      <c r="I51" s="37"/>
    </row>
    <row r="52" spans="1:9" x14ac:dyDescent="0.25">
      <c r="A52" s="38"/>
      <c r="B52" s="12"/>
      <c r="C52" s="12"/>
      <c r="D52" s="12"/>
      <c r="E52" s="13"/>
      <c r="F52" s="3"/>
      <c r="G52" s="18"/>
      <c r="H52" s="15"/>
      <c r="I52" s="37"/>
    </row>
    <row r="53" spans="1:9" x14ac:dyDescent="0.25">
      <c r="A53" s="36"/>
      <c r="B53" s="10"/>
      <c r="C53" s="10"/>
      <c r="D53" s="10"/>
      <c r="E53" s="11"/>
      <c r="F53" s="3"/>
      <c r="G53" s="19"/>
      <c r="H53" s="20"/>
      <c r="I53" s="39"/>
    </row>
    <row r="54" spans="1:9" x14ac:dyDescent="0.25">
      <c r="A54" s="34" t="s">
        <v>87</v>
      </c>
      <c r="B54" s="8"/>
      <c r="C54" s="8"/>
      <c r="D54" s="8"/>
      <c r="E54" s="9"/>
      <c r="F54" s="3"/>
      <c r="G54" s="17" t="s">
        <v>94</v>
      </c>
      <c r="H54" s="14"/>
      <c r="I54" s="35"/>
    </row>
    <row r="55" spans="1:9" x14ac:dyDescent="0.25">
      <c r="A55" s="38"/>
      <c r="B55" s="12"/>
      <c r="C55" s="12"/>
      <c r="D55" s="12"/>
      <c r="E55" s="13"/>
      <c r="F55" s="3"/>
      <c r="G55" s="18"/>
      <c r="H55" s="15"/>
      <c r="I55" s="37"/>
    </row>
    <row r="56" spans="1:9" x14ac:dyDescent="0.25">
      <c r="A56" s="38"/>
      <c r="B56" s="12"/>
      <c r="C56" s="12"/>
      <c r="D56" s="12"/>
      <c r="E56" s="13"/>
      <c r="F56" s="3"/>
      <c r="G56" s="18"/>
      <c r="H56" s="15"/>
      <c r="I56" s="37"/>
    </row>
    <row r="57" spans="1:9" x14ac:dyDescent="0.25">
      <c r="A57" s="36"/>
      <c r="B57" s="10"/>
      <c r="C57" s="10"/>
      <c r="D57" s="10"/>
      <c r="E57" s="11"/>
      <c r="F57" s="3"/>
      <c r="G57" s="18"/>
      <c r="H57" s="15"/>
      <c r="I57" s="37"/>
    </row>
    <row r="58" spans="1:9" x14ac:dyDescent="0.25">
      <c r="A58" s="34" t="s">
        <v>88</v>
      </c>
      <c r="B58" s="8"/>
      <c r="C58" s="8"/>
      <c r="D58" s="8"/>
      <c r="E58" s="9"/>
      <c r="F58" s="3"/>
      <c r="G58" s="18"/>
      <c r="H58" s="15"/>
      <c r="I58" s="37"/>
    </row>
    <row r="59" spans="1:9" x14ac:dyDescent="0.25">
      <c r="A59" s="36"/>
      <c r="B59" s="10"/>
      <c r="C59" s="10"/>
      <c r="D59" s="10"/>
      <c r="E59" s="11"/>
      <c r="F59" s="3"/>
      <c r="G59" s="19"/>
      <c r="H59" s="20"/>
      <c r="I59" s="39"/>
    </row>
    <row r="60" spans="1:9" x14ac:dyDescent="0.25">
      <c r="A60" s="23" t="s">
        <v>89</v>
      </c>
      <c r="B60" s="3"/>
      <c r="C60" s="3"/>
      <c r="D60" s="3"/>
      <c r="E60" s="3"/>
      <c r="F60" s="3"/>
      <c r="G60" s="3"/>
      <c r="H60" s="3"/>
      <c r="I60" s="22" t="s">
        <v>95</v>
      </c>
    </row>
    <row r="61" spans="1:9" ht="38.25" customHeight="1" x14ac:dyDescent="0.25">
      <c r="A61" s="40" t="s">
        <v>90</v>
      </c>
      <c r="B61" s="2"/>
      <c r="C61" s="2"/>
      <c r="D61" s="2"/>
      <c r="E61" s="2"/>
      <c r="F61" s="7"/>
      <c r="G61" s="21" t="s">
        <v>96</v>
      </c>
      <c r="H61" s="5"/>
      <c r="I61" s="41"/>
    </row>
    <row r="62" spans="1:9" hidden="1" x14ac:dyDescent="0.25">
      <c r="A62" s="40"/>
      <c r="B62" s="2"/>
      <c r="C62" s="2"/>
      <c r="D62" s="2"/>
      <c r="E62" s="2"/>
      <c r="F62" s="42"/>
      <c r="G62" s="42"/>
      <c r="H62" s="42"/>
      <c r="I62" s="43"/>
    </row>
    <row r="63" spans="1:9" x14ac:dyDescent="0.25">
      <c r="A63" s="44" t="s">
        <v>91</v>
      </c>
      <c r="B63" s="16"/>
      <c r="C63" s="16"/>
      <c r="D63" s="16"/>
      <c r="E63" s="16"/>
      <c r="F63" s="42"/>
      <c r="G63" s="6" t="s">
        <v>97</v>
      </c>
      <c r="H63" s="5"/>
      <c r="I63" s="41"/>
    </row>
    <row r="64" spans="1:9" ht="15.75" thickBot="1" x14ac:dyDescent="0.3">
      <c r="A64" s="45"/>
      <c r="B64" s="46"/>
      <c r="C64" s="46"/>
      <c r="D64" s="46"/>
      <c r="E64" s="46"/>
      <c r="F64" s="47"/>
      <c r="G64" s="47"/>
      <c r="H64" s="47"/>
      <c r="I64" s="48"/>
    </row>
  </sheetData>
  <mergeCells count="36">
    <mergeCell ref="A58:E59"/>
    <mergeCell ref="A61:E62"/>
    <mergeCell ref="A63:E64"/>
    <mergeCell ref="G48:I48"/>
    <mergeCell ref="G49:I53"/>
    <mergeCell ref="G54:I59"/>
    <mergeCell ref="H61:I61"/>
    <mergeCell ref="H63:I63"/>
    <mergeCell ref="G45:H45"/>
    <mergeCell ref="H44:I44"/>
    <mergeCell ref="A48:D48"/>
    <mergeCell ref="A49:E50"/>
    <mergeCell ref="A51:E53"/>
    <mergeCell ref="A54:E57"/>
    <mergeCell ref="A43:C43"/>
    <mergeCell ref="B46:C46"/>
    <mergeCell ref="D43:F43"/>
    <mergeCell ref="E46:F46"/>
    <mergeCell ref="G38:I38"/>
    <mergeCell ref="H39:I39"/>
    <mergeCell ref="H40:I40"/>
    <mergeCell ref="H41:I41"/>
    <mergeCell ref="H42:I42"/>
    <mergeCell ref="H43:I43"/>
    <mergeCell ref="A6:H6"/>
    <mergeCell ref="I2:I6"/>
    <mergeCell ref="A7:C7"/>
    <mergeCell ref="D7:F7"/>
    <mergeCell ref="G7:I7"/>
    <mergeCell ref="E40:F40"/>
    <mergeCell ref="H34:I34"/>
    <mergeCell ref="B40:C40"/>
    <mergeCell ref="A1:I1"/>
    <mergeCell ref="A2:H2"/>
    <mergeCell ref="A3:H4"/>
    <mergeCell ref="A5:H5"/>
  </mergeCells>
  <pageMargins left="0.7" right="0.7" top="0.75" bottom="0.75" header="0.3" footer="0.3"/>
  <pageSetup scale="88" orientation="portrait" r:id="rId1"/>
  <headerFooter>
    <oddHeader>&amp;CPowell Clarks Fork Conservation District- Tree Seeedling Order Form 2026</oddHeader>
    <oddFooter>&amp;RUpdated October 7th,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Darrough</dc:creator>
  <cp:lastModifiedBy>Shannon Darrough</cp:lastModifiedBy>
  <cp:lastPrinted>2025-10-03T19:48:15Z</cp:lastPrinted>
  <dcterms:created xsi:type="dcterms:W3CDTF">2025-10-03T19:04:22Z</dcterms:created>
  <dcterms:modified xsi:type="dcterms:W3CDTF">2025-10-03T19:56:16Z</dcterms:modified>
</cp:coreProperties>
</file>